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tourport Town Council\1. New i drive Layout\3a and 3b Meetings (Agendas and Minutes)\Stourport Town Council Meetings\Agendas\2026\05_12 May 2026 AGM\"/>
    </mc:Choice>
  </mc:AlternateContent>
  <xr:revisionPtr revIDLastSave="0" documentId="13_ncr:1_{9768F85D-BBBD-4B55-B475-74D6F4C881BB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" i="1" l="1"/>
  <c r="L4" i="1" s="1"/>
  <c r="M6" i="1"/>
  <c r="M7" i="1"/>
  <c r="M8" i="1"/>
  <c r="M9" i="1"/>
  <c r="M10" i="1"/>
  <c r="M11" i="1"/>
  <c r="M12" i="1"/>
  <c r="M13" i="1"/>
  <c r="M14" i="1"/>
  <c r="M15" i="1"/>
  <c r="M16" i="1"/>
  <c r="H4" i="1" l="1"/>
  <c r="H15" i="1" s="1"/>
  <c r="H13" i="1" l="1"/>
  <c r="H9" i="1"/>
  <c r="H11" i="1"/>
  <c r="H6" i="1"/>
  <c r="H16" i="1"/>
  <c r="H12" i="1"/>
  <c r="H8" i="1"/>
  <c r="H7" i="1"/>
  <c r="H14" i="1"/>
  <c r="H10" i="1"/>
  <c r="J4" i="1" l="1"/>
  <c r="D4" i="1" l="1"/>
  <c r="F4" i="1"/>
  <c r="F15" i="1" s="1"/>
  <c r="D6" i="1" l="1"/>
  <c r="D11" i="1"/>
  <c r="D15" i="1"/>
  <c r="D8" i="1"/>
  <c r="D16" i="1"/>
  <c r="F16" i="1"/>
  <c r="F6" i="1"/>
  <c r="F8" i="1"/>
  <c r="F12" i="1"/>
  <c r="F7" i="1"/>
  <c r="F14" i="1"/>
  <c r="F11" i="1"/>
  <c r="F13" i="1"/>
  <c r="F10" i="1"/>
  <c r="F9" i="1"/>
  <c r="D14" i="1"/>
  <c r="D13" i="1"/>
  <c r="D9" i="1"/>
  <c r="D7" i="1"/>
  <c r="D10" i="1"/>
  <c r="D12" i="1"/>
</calcChain>
</file>

<file path=xl/sharedStrings.xml><?xml version="1.0" encoding="utf-8"?>
<sst xmlns="http://schemas.openxmlformats.org/spreadsheetml/2006/main" count="20" uniqueCount="20">
  <si>
    <t>Conservatives</t>
  </si>
  <si>
    <t>Labour</t>
  </si>
  <si>
    <t>Total</t>
  </si>
  <si>
    <t>No. of Cllrs</t>
  </si>
  <si>
    <t>Percentage</t>
  </si>
  <si>
    <t>Vehicle Activated Sign (VAS) Working Group</t>
  </si>
  <si>
    <t>Localism Working Party</t>
  </si>
  <si>
    <t>Planning Committee</t>
  </si>
  <si>
    <t>Liberal Democrats</t>
  </si>
  <si>
    <t>Independent</t>
  </si>
  <si>
    <t>Civic Hall Working Group</t>
  </si>
  <si>
    <t>Finance Committee</t>
  </si>
  <si>
    <t>Parks Committee</t>
  </si>
  <si>
    <t>Grants Committee</t>
  </si>
  <si>
    <t>HR Committee</t>
  </si>
  <si>
    <t>Stourport Future Working Group</t>
  </si>
  <si>
    <t>Events Working Group</t>
  </si>
  <si>
    <t>Contingency Planning Working party</t>
  </si>
  <si>
    <t>NB:  1 VACANCY AT AS 7TH MAY 2026</t>
  </si>
  <si>
    <t>Independent 
Non-Aligned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</si>
</sst>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1" xfId="0" applyBorder="1"/>
    <xf numFmtId="10" fontId="0" fillId="0" borderId="1" xfId="0" applyNumberFormat="1" applyBorder="1" applyAlignment="1">
      <alignment horizontal="right"/>
    </xf>
    <xf numFmtId="10" fontId="0" fillId="0" borderId="1" xfId="0" applyNumberFormat="1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0" xfId="0" applyFill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10" fontId="0" fillId="0" borderId="0" xfId="0" applyNumberFormat="1"/>
    <xf numFmtId="1" fontId="0" fillId="0" borderId="0" xfId="0" applyNumberFormat="1"/>
    <xf numFmtId="0" fontId="0" fillId="0" borderId="1" xfId="0" applyBorder="1" applyAlignment="1">
      <alignment vertical="center"/>
    </xf>
    <xf numFmtId="10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0" fontId="2" fillId="0" borderId="1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6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tabSelected="1" zoomScaleNormal="100" workbookViewId="0">
      <selection activeCell="S17" sqref="S17"/>
    </sheetView>
  </sheetViews>
  <sheetFormatPr defaultRowHeight="15" x14ac:dyDescent="0.25"/>
  <cols>
    <col min="1" max="1" width="27" style="1" customWidth="1"/>
    <col min="2" max="2" width="7.85546875" customWidth="1"/>
    <col min="3" max="12" width="9.7109375" customWidth="1"/>
    <col min="13" max="13" width="18.5703125" customWidth="1"/>
    <col min="14" max="14" width="19.140625" customWidth="1"/>
  </cols>
  <sheetData>
    <row r="1" spans="1:13" x14ac:dyDescent="0.25">
      <c r="A1" s="29"/>
      <c r="B1" s="30"/>
      <c r="C1" s="25" t="s">
        <v>0</v>
      </c>
      <c r="D1" s="26"/>
      <c r="E1" s="31" t="s">
        <v>9</v>
      </c>
      <c r="F1" s="32"/>
      <c r="G1" s="25" t="s">
        <v>8</v>
      </c>
      <c r="H1" s="26"/>
      <c r="I1" s="25" t="s">
        <v>1</v>
      </c>
      <c r="J1" s="26"/>
      <c r="K1" s="35" t="s">
        <v>19</v>
      </c>
      <c r="L1" s="36"/>
      <c r="M1" s="27" t="s">
        <v>2</v>
      </c>
    </row>
    <row r="2" spans="1:13" s="2" customFormat="1" x14ac:dyDescent="0.25">
      <c r="A2" s="30"/>
      <c r="B2" s="30"/>
      <c r="C2" s="26"/>
      <c r="D2" s="26"/>
      <c r="E2" s="33"/>
      <c r="F2" s="34"/>
      <c r="G2" s="26"/>
      <c r="H2" s="26"/>
      <c r="I2" s="26"/>
      <c r="J2" s="26"/>
      <c r="K2" s="36"/>
      <c r="L2" s="36"/>
      <c r="M2" s="28"/>
    </row>
    <row r="3" spans="1:13" x14ac:dyDescent="0.25">
      <c r="A3" s="23" t="s">
        <v>3</v>
      </c>
      <c r="B3" s="24"/>
      <c r="C3" s="3"/>
      <c r="D3" s="3">
        <v>10</v>
      </c>
      <c r="E3" s="3"/>
      <c r="F3" s="3">
        <v>3</v>
      </c>
      <c r="G3" s="3"/>
      <c r="H3" s="3">
        <v>2</v>
      </c>
      <c r="I3" s="3"/>
      <c r="J3" s="3">
        <v>1</v>
      </c>
      <c r="K3" s="3"/>
      <c r="L3" s="3">
        <v>1</v>
      </c>
      <c r="M3" s="3">
        <f>SUM(D3+F3+H3+J3+L3)</f>
        <v>17</v>
      </c>
    </row>
    <row r="4" spans="1:13" x14ac:dyDescent="0.25">
      <c r="A4" s="23" t="s">
        <v>4</v>
      </c>
      <c r="B4" s="24"/>
      <c r="C4" s="3"/>
      <c r="D4" s="4">
        <f>SUM(D3/M3)</f>
        <v>0.58823529411764708</v>
      </c>
      <c r="E4" s="3"/>
      <c r="F4" s="4">
        <f>SUM(F3/M3)</f>
        <v>0.17647058823529413</v>
      </c>
      <c r="G4" s="3"/>
      <c r="H4" s="5">
        <f>SUM(H3/M3)</f>
        <v>0.11764705882352941</v>
      </c>
      <c r="I4" s="3"/>
      <c r="J4" s="5">
        <f>SUM(J3/M3)</f>
        <v>5.8823529411764705E-2</v>
      </c>
      <c r="K4" s="3"/>
      <c r="L4" s="5">
        <f>SUM(L3/M3)</f>
        <v>5.8823529411764705E-2</v>
      </c>
      <c r="M4" s="5">
        <v>1</v>
      </c>
    </row>
    <row r="5" spans="1:13" s="8" customFormat="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s="10" customFormat="1" x14ac:dyDescent="0.25">
      <c r="A6" s="9" t="s">
        <v>11</v>
      </c>
      <c r="B6" s="15">
        <v>5</v>
      </c>
      <c r="C6" s="15">
        <v>3</v>
      </c>
      <c r="D6" s="16">
        <f>SUM(B6*D4/100)</f>
        <v>2.9411764705882356E-2</v>
      </c>
      <c r="E6" s="17">
        <v>1</v>
      </c>
      <c r="F6" s="16">
        <f>SUM(B6*F4/100)</f>
        <v>8.8235294117647075E-3</v>
      </c>
      <c r="G6" s="17">
        <v>1</v>
      </c>
      <c r="H6" s="16">
        <f>SUM(B6*H4/100)</f>
        <v>5.8823529411764705E-3</v>
      </c>
      <c r="I6" s="17">
        <v>0</v>
      </c>
      <c r="J6" s="16">
        <v>0</v>
      </c>
      <c r="K6" s="17">
        <v>0</v>
      </c>
      <c r="L6" s="16">
        <v>0</v>
      </c>
      <c r="M6" s="18">
        <f t="shared" ref="M6:M16" si="0">SUM(C6+E6+G6+I6+K6)</f>
        <v>5</v>
      </c>
    </row>
    <row r="7" spans="1:13" s="10" customFormat="1" x14ac:dyDescent="0.25">
      <c r="A7" s="9" t="s">
        <v>12</v>
      </c>
      <c r="B7" s="15">
        <v>5</v>
      </c>
      <c r="C7" s="15">
        <v>3</v>
      </c>
      <c r="D7" s="16">
        <f>SUM(B7*D4/100)</f>
        <v>2.9411764705882356E-2</v>
      </c>
      <c r="E7" s="17">
        <v>1</v>
      </c>
      <c r="F7" s="16">
        <f>SUM(B7*F4/100)</f>
        <v>8.8235294117647075E-3</v>
      </c>
      <c r="G7" s="17">
        <v>1</v>
      </c>
      <c r="H7" s="16">
        <f>SUM(B6*H4/100)</f>
        <v>5.8823529411764705E-3</v>
      </c>
      <c r="I7" s="17">
        <v>0</v>
      </c>
      <c r="J7" s="16">
        <v>0</v>
      </c>
      <c r="K7" s="17">
        <v>0</v>
      </c>
      <c r="L7" s="16">
        <v>0</v>
      </c>
      <c r="M7" s="18">
        <f t="shared" si="0"/>
        <v>5</v>
      </c>
    </row>
    <row r="8" spans="1:13" s="10" customFormat="1" x14ac:dyDescent="0.25">
      <c r="A8" s="9" t="s">
        <v>7</v>
      </c>
      <c r="B8" s="15">
        <v>5</v>
      </c>
      <c r="C8" s="15">
        <v>3</v>
      </c>
      <c r="D8" s="16">
        <f>SUM(B8*D4/100)</f>
        <v>2.9411764705882356E-2</v>
      </c>
      <c r="E8" s="17">
        <v>1</v>
      </c>
      <c r="F8" s="16">
        <f>SUM(B8*F4/100)</f>
        <v>8.8235294117647075E-3</v>
      </c>
      <c r="G8" s="17">
        <v>1</v>
      </c>
      <c r="H8" s="16">
        <f>SUM(B8*H4/100)</f>
        <v>5.8823529411764705E-3</v>
      </c>
      <c r="I8" s="17">
        <v>0</v>
      </c>
      <c r="J8" s="16">
        <v>0</v>
      </c>
      <c r="K8" s="17">
        <v>0</v>
      </c>
      <c r="L8" s="16">
        <v>0</v>
      </c>
      <c r="M8" s="18">
        <f t="shared" si="0"/>
        <v>5</v>
      </c>
    </row>
    <row r="9" spans="1:13" s="10" customFormat="1" x14ac:dyDescent="0.25">
      <c r="A9" s="9" t="s">
        <v>13</v>
      </c>
      <c r="B9" s="15">
        <v>4</v>
      </c>
      <c r="C9" s="15">
        <v>2</v>
      </c>
      <c r="D9" s="16">
        <f>SUM(B9*D4/100)</f>
        <v>2.3529411764705882E-2</v>
      </c>
      <c r="E9" s="17">
        <v>1</v>
      </c>
      <c r="F9" s="16">
        <f>SUM(B9*F4/100)</f>
        <v>7.058823529411765E-3</v>
      </c>
      <c r="G9" s="17">
        <v>1</v>
      </c>
      <c r="H9" s="16">
        <f>SUM(B9*H4/100)</f>
        <v>4.7058823529411761E-3</v>
      </c>
      <c r="I9" s="17">
        <v>0</v>
      </c>
      <c r="J9" s="16">
        <v>0</v>
      </c>
      <c r="K9" s="17">
        <v>0</v>
      </c>
      <c r="L9" s="16">
        <v>0</v>
      </c>
      <c r="M9" s="18">
        <f t="shared" si="0"/>
        <v>4</v>
      </c>
    </row>
    <row r="10" spans="1:13" s="10" customFormat="1" x14ac:dyDescent="0.25">
      <c r="A10" s="9" t="s">
        <v>14</v>
      </c>
      <c r="B10" s="15">
        <v>5</v>
      </c>
      <c r="C10" s="15">
        <v>3</v>
      </c>
      <c r="D10" s="16">
        <f>SUM(B10*D4/100)</f>
        <v>2.9411764705882356E-2</v>
      </c>
      <c r="E10" s="17">
        <v>1</v>
      </c>
      <c r="F10" s="16">
        <f>SUM(B10*F4/100)</f>
        <v>8.8235294117647075E-3</v>
      </c>
      <c r="G10" s="17">
        <v>1</v>
      </c>
      <c r="H10" s="16">
        <f>SUM(B10*H4/100)</f>
        <v>5.8823529411764705E-3</v>
      </c>
      <c r="I10" s="17">
        <v>0</v>
      </c>
      <c r="J10" s="16">
        <v>0</v>
      </c>
      <c r="K10" s="17">
        <v>0</v>
      </c>
      <c r="L10" s="16">
        <v>0</v>
      </c>
      <c r="M10" s="18">
        <f t="shared" si="0"/>
        <v>5</v>
      </c>
    </row>
    <row r="11" spans="1:13" s="10" customFormat="1" ht="30" x14ac:dyDescent="0.25">
      <c r="A11" s="9" t="s">
        <v>15</v>
      </c>
      <c r="B11" s="15">
        <v>7</v>
      </c>
      <c r="C11" s="15">
        <v>4</v>
      </c>
      <c r="D11" s="16">
        <f>SUM(B11*D4/100)</f>
        <v>4.11764705882353E-2</v>
      </c>
      <c r="E11" s="17">
        <v>2</v>
      </c>
      <c r="F11" s="16">
        <f>SUM(B11*F4/100)</f>
        <v>1.2352941176470589E-2</v>
      </c>
      <c r="G11" s="17">
        <v>1</v>
      </c>
      <c r="H11" s="16">
        <f>SUM(B11*H4/100)</f>
        <v>8.2352941176470577E-3</v>
      </c>
      <c r="I11" s="17">
        <v>0</v>
      </c>
      <c r="J11" s="16">
        <v>0</v>
      </c>
      <c r="K11" s="17">
        <v>0</v>
      </c>
      <c r="L11" s="16">
        <v>0</v>
      </c>
      <c r="M11" s="18">
        <f t="shared" si="0"/>
        <v>7</v>
      </c>
    </row>
    <row r="12" spans="1:13" s="10" customFormat="1" x14ac:dyDescent="0.25">
      <c r="A12" s="11" t="s">
        <v>10</v>
      </c>
      <c r="B12" s="19">
        <v>3</v>
      </c>
      <c r="C12" s="19">
        <v>2</v>
      </c>
      <c r="D12" s="20">
        <f>SUM(B12*D4/100)</f>
        <v>1.7647058823529412E-2</v>
      </c>
      <c r="E12" s="21">
        <v>1</v>
      </c>
      <c r="F12" s="20">
        <f>SUM(B12*F4/100)</f>
        <v>5.2941176470588233E-3</v>
      </c>
      <c r="G12" s="21">
        <v>0</v>
      </c>
      <c r="H12" s="20">
        <f>SUM(B12*H4/100)</f>
        <v>3.529411764705882E-3</v>
      </c>
      <c r="I12" s="21">
        <v>0</v>
      </c>
      <c r="J12" s="20">
        <v>0</v>
      </c>
      <c r="K12" s="21">
        <v>0</v>
      </c>
      <c r="L12" s="20">
        <v>0</v>
      </c>
      <c r="M12" s="18">
        <f t="shared" si="0"/>
        <v>3</v>
      </c>
    </row>
    <row r="13" spans="1:13" s="10" customFormat="1" ht="30" x14ac:dyDescent="0.25">
      <c r="A13" s="9" t="s">
        <v>5</v>
      </c>
      <c r="B13" s="15">
        <v>3</v>
      </c>
      <c r="C13" s="15">
        <v>2</v>
      </c>
      <c r="D13" s="16">
        <f>SUM(B13*D4/100)</f>
        <v>1.7647058823529412E-2</v>
      </c>
      <c r="E13" s="17">
        <v>1</v>
      </c>
      <c r="F13" s="16">
        <f>SUM(B13*F4/100)</f>
        <v>5.2941176470588233E-3</v>
      </c>
      <c r="G13" s="17">
        <v>0</v>
      </c>
      <c r="H13" s="16">
        <f>SUM(B13*H4/100)</f>
        <v>3.529411764705882E-3</v>
      </c>
      <c r="I13" s="17">
        <v>0</v>
      </c>
      <c r="J13" s="16">
        <v>0</v>
      </c>
      <c r="K13" s="17">
        <v>0</v>
      </c>
      <c r="L13" s="16">
        <v>0</v>
      </c>
      <c r="M13" s="18">
        <f t="shared" si="0"/>
        <v>3</v>
      </c>
    </row>
    <row r="14" spans="1:13" s="10" customFormat="1" x14ac:dyDescent="0.25">
      <c r="A14" s="9" t="s">
        <v>6</v>
      </c>
      <c r="B14" s="15">
        <v>7</v>
      </c>
      <c r="C14" s="15">
        <v>3</v>
      </c>
      <c r="D14" s="16">
        <f>SUM(B14*D4/100)</f>
        <v>4.11764705882353E-2</v>
      </c>
      <c r="E14" s="17">
        <v>2</v>
      </c>
      <c r="F14" s="16">
        <f>SUM(B14*F4/100)</f>
        <v>1.2352941176470589E-2</v>
      </c>
      <c r="G14" s="17">
        <v>1</v>
      </c>
      <c r="H14" s="16">
        <f>SUM(B14*H4/100)</f>
        <v>8.2352941176470577E-3</v>
      </c>
      <c r="I14" s="17">
        <v>1</v>
      </c>
      <c r="J14" s="16">
        <v>0</v>
      </c>
      <c r="K14" s="17">
        <v>0</v>
      </c>
      <c r="L14" s="16">
        <v>0</v>
      </c>
      <c r="M14" s="18">
        <f t="shared" si="0"/>
        <v>7</v>
      </c>
    </row>
    <row r="15" spans="1:13" s="10" customFormat="1" x14ac:dyDescent="0.25">
      <c r="A15" s="9" t="s">
        <v>16</v>
      </c>
      <c r="B15" s="15">
        <v>5</v>
      </c>
      <c r="C15" s="15">
        <v>2</v>
      </c>
      <c r="D15" s="16">
        <f>SUM(B15*D4/100)</f>
        <v>2.9411764705882356E-2</v>
      </c>
      <c r="E15" s="17">
        <v>2</v>
      </c>
      <c r="F15" s="16">
        <f>SUM(B15*F4/100)</f>
        <v>8.8235294117647075E-3</v>
      </c>
      <c r="G15" s="17">
        <v>1</v>
      </c>
      <c r="H15" s="16">
        <f>SUM(B15*H4/100)</f>
        <v>5.8823529411764705E-3</v>
      </c>
      <c r="I15" s="17">
        <v>0</v>
      </c>
      <c r="J15" s="16">
        <v>0</v>
      </c>
      <c r="K15" s="17">
        <v>0</v>
      </c>
      <c r="L15" s="16">
        <v>0</v>
      </c>
      <c r="M15" s="18">
        <f t="shared" si="0"/>
        <v>5</v>
      </c>
    </row>
    <row r="16" spans="1:13" ht="30.75" customHeight="1" x14ac:dyDescent="0.25">
      <c r="A16" s="12" t="s">
        <v>17</v>
      </c>
      <c r="B16" s="15">
        <v>4</v>
      </c>
      <c r="C16" s="15">
        <v>2</v>
      </c>
      <c r="D16" s="16">
        <f>SUM(B16*D4/100)</f>
        <v>2.3529411764705882E-2</v>
      </c>
      <c r="E16" s="17">
        <v>1</v>
      </c>
      <c r="F16" s="16">
        <f>SUM(B16*F4/100)</f>
        <v>7.058823529411765E-3</v>
      </c>
      <c r="G16" s="17">
        <v>1</v>
      </c>
      <c r="H16" s="16">
        <f>SUM(B16*H4/100)</f>
        <v>4.7058823529411761E-3</v>
      </c>
      <c r="I16" s="17">
        <v>0</v>
      </c>
      <c r="J16" s="16">
        <v>0</v>
      </c>
      <c r="K16" s="17">
        <v>0</v>
      </c>
      <c r="L16" s="16">
        <v>0</v>
      </c>
      <c r="M16" s="18">
        <f t="shared" si="0"/>
        <v>4</v>
      </c>
    </row>
    <row r="17" spans="1:13" x14ac:dyDescent="0.25">
      <c r="M17" s="14"/>
    </row>
    <row r="18" spans="1:13" x14ac:dyDescent="0.25">
      <c r="H18" s="13"/>
      <c r="J18" s="13"/>
      <c r="L18" s="13"/>
    </row>
    <row r="19" spans="1:13" ht="30" customHeight="1" x14ac:dyDescent="0.25">
      <c r="A19" s="22" t="s">
        <v>18</v>
      </c>
      <c r="B19" s="22"/>
    </row>
  </sheetData>
  <mergeCells count="10">
    <mergeCell ref="A19:B19"/>
    <mergeCell ref="A3:B3"/>
    <mergeCell ref="A4:B4"/>
    <mergeCell ref="G1:H2"/>
    <mergeCell ref="M1:M2"/>
    <mergeCell ref="A1:B2"/>
    <mergeCell ref="C1:D2"/>
    <mergeCell ref="E1:F2"/>
    <mergeCell ref="I1:J2"/>
    <mergeCell ref="K1:L2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headerFooter>
    <oddHeader>&amp;RAgenda Item No. 10 (a)
Appendix 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Saunders</dc:creator>
  <cp:lastModifiedBy>Kate Gynn</cp:lastModifiedBy>
  <cp:lastPrinted>2026-05-06T10:41:42Z</cp:lastPrinted>
  <dcterms:created xsi:type="dcterms:W3CDTF">2020-01-30T16:15:14Z</dcterms:created>
  <dcterms:modified xsi:type="dcterms:W3CDTF">2026-05-06T10:41:55Z</dcterms:modified>
</cp:coreProperties>
</file>